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6675" windowHeight="97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22" i="1" l="1"/>
  <c r="I21" i="1"/>
  <c r="I16" i="1"/>
  <c r="I15" i="1"/>
  <c r="I19" i="1"/>
  <c r="I18" i="1"/>
  <c r="I24" i="1" l="1"/>
</calcChain>
</file>

<file path=xl/sharedStrings.xml><?xml version="1.0" encoding="utf-8"?>
<sst xmlns="http://schemas.openxmlformats.org/spreadsheetml/2006/main" count="35" uniqueCount="35">
  <si>
    <t xml:space="preserve">Планова калькуляція  </t>
  </si>
  <si>
    <t>Час роботи без ПДВ</t>
  </si>
  <si>
    <t>Загальна сума</t>
  </si>
  <si>
    <t>ПДВ 20%</t>
  </si>
  <si>
    <t>Вартість 1 м³ з ПДВ</t>
  </si>
  <si>
    <r>
      <t>м</t>
    </r>
    <r>
      <rPr>
        <sz val="14"/>
        <color theme="1"/>
        <rFont val="Calibri"/>
        <family val="2"/>
        <charset val="204"/>
      </rPr>
      <t>³</t>
    </r>
  </si>
  <si>
    <r>
      <t>Вартість 1 м</t>
    </r>
    <r>
      <rPr>
        <sz val="14"/>
        <color theme="1"/>
        <rFont val="Calibri"/>
        <family val="2"/>
        <charset val="204"/>
      </rPr>
      <t>³ без ПДВ</t>
    </r>
  </si>
  <si>
    <r>
      <t>Тариф на перекачку і очисту стоків за 1 м</t>
    </r>
    <r>
      <rPr>
        <sz val="14"/>
        <color theme="1"/>
        <rFont val="Calibri"/>
        <family val="2"/>
        <charset val="204"/>
      </rPr>
      <t>³</t>
    </r>
    <r>
      <rPr>
        <sz val="14"/>
        <color theme="1"/>
        <rFont val="Times New Roman"/>
        <family val="1"/>
        <charset val="204"/>
      </rPr>
      <t xml:space="preserve"> без ПДВ</t>
    </r>
  </si>
  <si>
    <t>на транспортування, перекачку і очистку стоків</t>
  </si>
  <si>
    <t>Перекачку і очисту стоків</t>
  </si>
  <si>
    <t xml:space="preserve">Навантаження розвантаження </t>
  </si>
  <si>
    <r>
      <t>Об'єм асмашини , м</t>
    </r>
    <r>
      <rPr>
        <sz val="14"/>
        <color theme="1"/>
        <rFont val="Calibri"/>
        <family val="2"/>
        <charset val="204"/>
      </rPr>
      <t>³</t>
    </r>
  </si>
  <si>
    <t>ЗАТВЕРДЖУЮ</t>
  </si>
  <si>
    <t>Відстань по маршруту та до     м. Валки</t>
  </si>
  <si>
    <t>ПОГОДЖЕНО</t>
  </si>
  <si>
    <t>Голова Коломацької  селищної ради</t>
  </si>
  <si>
    <t>_________________ Гуртовий В.Г.</t>
  </si>
  <si>
    <t>Начальник КП "Коломацьке  ВУЖКГ"</t>
  </si>
  <si>
    <t>_______________ Пінчук А.І.</t>
  </si>
  <si>
    <t>Затвердити до оплати</t>
  </si>
  <si>
    <t>39,058333*4=</t>
  </si>
  <si>
    <t>250*2=</t>
  </si>
  <si>
    <t>15*75=</t>
  </si>
  <si>
    <t>1800/4</t>
  </si>
  <si>
    <t>39,058333 грн.</t>
  </si>
  <si>
    <t>250*2 год =  500,00 грн.</t>
  </si>
  <si>
    <t>15,00*75 = 1125 грн.</t>
  </si>
  <si>
    <t>43,50 грн.</t>
  </si>
  <si>
    <t>39,058333*4 = 153,23 грн.</t>
  </si>
  <si>
    <t>1824,73 грн.</t>
  </si>
  <si>
    <t>1800,00/4 =450,00 грн.</t>
  </si>
  <si>
    <t>90,00грн.</t>
  </si>
  <si>
    <t>540,00 грн.</t>
  </si>
  <si>
    <t>Розрахунок виконала                                                                     Обихвост О.М.</t>
  </si>
  <si>
    <t xml:space="preserve"> по смт. Коломак на 2024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</si>
</sst>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2" fontId="8" fillId="0" borderId="1" xfId="0" applyNumberFormat="1" applyFont="1" applyBorder="1"/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B12" sqref="B12:E12"/>
    </sheetView>
  </sheetViews>
  <sheetFormatPr defaultRowHeight="15" x14ac:dyDescent="0.25"/>
  <cols>
    <col min="1" max="1" width="2" customWidth="1"/>
    <col min="2" max="2" width="38.140625" customWidth="1"/>
    <col min="4" max="4" width="6.28515625" customWidth="1"/>
    <col min="5" max="5" width="11.28515625" customWidth="1"/>
    <col min="7" max="7" width="12" style="7" customWidth="1"/>
    <col min="8" max="8" width="19.85546875" customWidth="1"/>
    <col min="9" max="9" width="10.7109375" customWidth="1"/>
  </cols>
  <sheetData>
    <row r="1" spans="1:9" ht="15.75" x14ac:dyDescent="0.25">
      <c r="A1" s="2"/>
      <c r="B1" s="17" t="s">
        <v>14</v>
      </c>
      <c r="C1" s="27" t="s">
        <v>12</v>
      </c>
      <c r="D1" s="27"/>
      <c r="E1" s="27"/>
      <c r="F1" s="27"/>
      <c r="G1" s="27"/>
    </row>
    <row r="2" spans="1:9" ht="15.75" x14ac:dyDescent="0.25">
      <c r="A2" s="2"/>
      <c r="B2" s="18" t="s">
        <v>15</v>
      </c>
      <c r="C2" s="27" t="s">
        <v>17</v>
      </c>
      <c r="D2" s="27"/>
      <c r="E2" s="27"/>
      <c r="F2" s="27"/>
      <c r="G2" s="27"/>
    </row>
    <row r="3" spans="1:9" ht="15.75" x14ac:dyDescent="0.25">
      <c r="A3" s="2"/>
      <c r="B3" s="18" t="s">
        <v>16</v>
      </c>
      <c r="C3" s="27" t="s">
        <v>18</v>
      </c>
      <c r="D3" s="27"/>
      <c r="E3" s="27"/>
      <c r="F3" s="27"/>
      <c r="G3" s="27"/>
    </row>
    <row r="4" spans="1:9" x14ac:dyDescent="0.25">
      <c r="A4" s="29"/>
      <c r="B4" s="29"/>
      <c r="C4" s="29"/>
      <c r="D4" s="29"/>
      <c r="E4" s="29"/>
      <c r="F4" s="29"/>
      <c r="G4" s="29"/>
    </row>
    <row r="5" spans="1:9" x14ac:dyDescent="0.25">
      <c r="A5" s="29"/>
      <c r="B5" s="29"/>
      <c r="C5" s="29"/>
      <c r="D5" s="29"/>
      <c r="E5" s="29"/>
      <c r="F5" s="29"/>
      <c r="G5" s="29"/>
    </row>
    <row r="6" spans="1:9" x14ac:dyDescent="0.25">
      <c r="A6" s="29"/>
      <c r="B6" s="29"/>
      <c r="C6" s="29"/>
      <c r="D6" s="29"/>
      <c r="E6" s="29"/>
      <c r="F6" s="29"/>
      <c r="G6" s="29"/>
    </row>
    <row r="7" spans="1:9" ht="18.75" x14ac:dyDescent="0.3">
      <c r="A7" s="26" t="s">
        <v>0</v>
      </c>
      <c r="B7" s="26"/>
      <c r="C7" s="26"/>
      <c r="D7" s="26"/>
      <c r="E7" s="26"/>
      <c r="F7" s="26"/>
      <c r="G7" s="26"/>
    </row>
    <row r="8" spans="1:9" ht="18.75" x14ac:dyDescent="0.3">
      <c r="A8" s="26" t="s">
        <v>8</v>
      </c>
      <c r="B8" s="26"/>
      <c r="C8" s="26"/>
      <c r="D8" s="26"/>
      <c r="E8" s="26"/>
      <c r="F8" s="26"/>
      <c r="G8" s="26"/>
    </row>
    <row r="9" spans="1:9" ht="18.75" x14ac:dyDescent="0.3">
      <c r="A9" s="1"/>
      <c r="B9" s="26" t="s">
        <v>34</v>
      </c>
      <c r="C9" s="26"/>
      <c r="D9" s="26"/>
      <c r="E9" s="26"/>
      <c r="F9" s="26"/>
      <c r="G9" s="26"/>
    </row>
    <row r="10" spans="1:9" ht="15" customHeight="1" x14ac:dyDescent="0.25">
      <c r="A10" s="3"/>
      <c r="B10" s="3"/>
      <c r="C10" s="5"/>
      <c r="D10" s="5"/>
      <c r="E10" s="5"/>
      <c r="F10" s="5"/>
      <c r="G10" s="6"/>
    </row>
    <row r="11" spans="1:9" ht="18.75" x14ac:dyDescent="0.3">
      <c r="A11" s="4"/>
      <c r="B11" s="31" t="s">
        <v>7</v>
      </c>
      <c r="C11" s="31"/>
      <c r="D11" s="31"/>
      <c r="E11" s="31"/>
      <c r="F11" s="25" t="s">
        <v>24</v>
      </c>
      <c r="G11" s="25"/>
      <c r="I11">
        <v>39.06</v>
      </c>
    </row>
    <row r="12" spans="1:9" ht="18.75" x14ac:dyDescent="0.3">
      <c r="A12" s="4"/>
      <c r="B12" s="31" t="s">
        <v>11</v>
      </c>
      <c r="C12" s="31"/>
      <c r="D12" s="31"/>
      <c r="E12" s="31"/>
      <c r="F12" s="9">
        <v>4</v>
      </c>
      <c r="G12" s="10" t="s">
        <v>5</v>
      </c>
    </row>
    <row r="13" spans="1:9" ht="18.75" x14ac:dyDescent="0.3">
      <c r="A13" s="4"/>
      <c r="B13" s="11"/>
      <c r="C13" s="9"/>
      <c r="D13" s="9"/>
      <c r="E13" s="9"/>
      <c r="F13" s="9"/>
      <c r="G13" s="10"/>
    </row>
    <row r="14" spans="1:9" ht="18.75" x14ac:dyDescent="0.3">
      <c r="A14" s="4"/>
      <c r="B14" s="11"/>
      <c r="C14" s="9"/>
      <c r="D14" s="9"/>
      <c r="E14" s="9"/>
      <c r="F14" s="9"/>
      <c r="G14" s="10"/>
    </row>
    <row r="15" spans="1:9" ht="15" customHeight="1" x14ac:dyDescent="0.3">
      <c r="A15" s="4"/>
      <c r="B15" s="15" t="s">
        <v>1</v>
      </c>
      <c r="C15" s="25" t="s">
        <v>25</v>
      </c>
      <c r="D15" s="25"/>
      <c r="E15" s="25"/>
      <c r="F15" s="25"/>
      <c r="G15" s="19"/>
      <c r="H15" s="21" t="s">
        <v>21</v>
      </c>
      <c r="I15" s="22">
        <f>250*2</f>
        <v>500</v>
      </c>
    </row>
    <row r="16" spans="1:9" ht="33.75" customHeight="1" x14ac:dyDescent="0.3">
      <c r="A16" s="4"/>
      <c r="B16" s="16" t="s">
        <v>13</v>
      </c>
      <c r="C16" s="25" t="s">
        <v>26</v>
      </c>
      <c r="D16" s="25"/>
      <c r="E16" s="25"/>
      <c r="F16" s="25"/>
      <c r="G16" s="10"/>
      <c r="H16" s="21" t="s">
        <v>22</v>
      </c>
      <c r="I16" s="22">
        <f>15*75</f>
        <v>1125</v>
      </c>
    </row>
    <row r="17" spans="1:9" ht="18.75" x14ac:dyDescent="0.3">
      <c r="A17" s="4"/>
      <c r="B17" s="11" t="s">
        <v>10</v>
      </c>
      <c r="C17" s="25" t="s">
        <v>27</v>
      </c>
      <c r="D17" s="25"/>
      <c r="E17" s="25"/>
      <c r="F17" s="9"/>
      <c r="G17" s="10"/>
      <c r="H17" s="21"/>
      <c r="I17" s="22">
        <v>43.5</v>
      </c>
    </row>
    <row r="18" spans="1:9" ht="18.75" customHeight="1" x14ac:dyDescent="0.3">
      <c r="A18" s="4"/>
      <c r="B18" s="11" t="s">
        <v>9</v>
      </c>
      <c r="C18" s="25" t="s">
        <v>28</v>
      </c>
      <c r="D18" s="25"/>
      <c r="E18" s="25"/>
      <c r="F18" s="25"/>
      <c r="G18" s="10"/>
      <c r="H18" s="21" t="s">
        <v>20</v>
      </c>
      <c r="I18" s="22">
        <f>39.058333*4</f>
        <v>156.23333199999999</v>
      </c>
    </row>
    <row r="19" spans="1:9" ht="18.75" x14ac:dyDescent="0.3">
      <c r="A19" s="8"/>
      <c r="B19" s="12" t="s">
        <v>2</v>
      </c>
      <c r="C19" s="30" t="s">
        <v>29</v>
      </c>
      <c r="D19" s="30"/>
      <c r="E19" s="30"/>
      <c r="F19" s="9"/>
      <c r="G19" s="10"/>
      <c r="H19" s="21"/>
      <c r="I19" s="23">
        <f>SUM(I15:I18)</f>
        <v>1824.733332</v>
      </c>
    </row>
    <row r="20" spans="1:9" ht="36.75" customHeight="1" x14ac:dyDescent="0.25">
      <c r="A20" s="4"/>
      <c r="B20" s="20" t="s">
        <v>19</v>
      </c>
      <c r="C20" s="24">
        <v>1800</v>
      </c>
      <c r="D20" s="24"/>
      <c r="E20" s="24"/>
      <c r="F20" s="9"/>
      <c r="G20" s="10"/>
      <c r="H20" s="21"/>
      <c r="I20" s="22">
        <v>1800</v>
      </c>
    </row>
    <row r="21" spans="1:9" ht="18.75" customHeight="1" x14ac:dyDescent="0.3">
      <c r="A21" s="4"/>
      <c r="B21" s="11" t="s">
        <v>6</v>
      </c>
      <c r="C21" s="25" t="s">
        <v>30</v>
      </c>
      <c r="D21" s="25"/>
      <c r="E21" s="25"/>
      <c r="F21" s="25"/>
      <c r="G21" s="10"/>
      <c r="H21" s="21" t="s">
        <v>23</v>
      </c>
      <c r="I21" s="22">
        <f>1800/4</f>
        <v>450</v>
      </c>
    </row>
    <row r="22" spans="1:9" ht="18.75" x14ac:dyDescent="0.3">
      <c r="A22" s="4"/>
      <c r="B22" s="11" t="s">
        <v>3</v>
      </c>
      <c r="C22" s="25" t="s">
        <v>31</v>
      </c>
      <c r="D22" s="25"/>
      <c r="E22" s="25"/>
      <c r="F22" s="9"/>
      <c r="G22" s="10"/>
      <c r="H22" s="21"/>
      <c r="I22" s="22">
        <f>I21*0.2</f>
        <v>90</v>
      </c>
    </row>
    <row r="23" spans="1:9" ht="18.75" x14ac:dyDescent="0.3">
      <c r="A23" s="4"/>
      <c r="B23" s="11"/>
      <c r="C23" s="9"/>
      <c r="D23" s="9"/>
      <c r="E23" s="9"/>
      <c r="F23" s="9"/>
      <c r="G23" s="10"/>
      <c r="H23" s="21"/>
      <c r="I23" s="22"/>
    </row>
    <row r="24" spans="1:9" ht="18.75" x14ac:dyDescent="0.3">
      <c r="A24" s="4"/>
      <c r="B24" s="12" t="s">
        <v>4</v>
      </c>
      <c r="C24" s="30" t="s">
        <v>32</v>
      </c>
      <c r="D24" s="30"/>
      <c r="E24" s="30"/>
      <c r="F24" s="9"/>
      <c r="G24" s="10"/>
      <c r="H24" s="21"/>
      <c r="I24" s="23">
        <f>SUM(I21:I23)</f>
        <v>540</v>
      </c>
    </row>
    <row r="25" spans="1:9" ht="18.75" x14ac:dyDescent="0.3">
      <c r="A25" s="4"/>
      <c r="B25" s="11"/>
      <c r="C25" s="9"/>
      <c r="D25" s="9"/>
      <c r="E25" s="9"/>
      <c r="F25" s="9"/>
      <c r="G25" s="10"/>
    </row>
    <row r="26" spans="1:9" ht="18.75" x14ac:dyDescent="0.3">
      <c r="B26" s="13"/>
      <c r="C26" s="13"/>
      <c r="D26" s="13"/>
      <c r="E26" s="13"/>
      <c r="F26" s="13"/>
      <c r="G26" s="14"/>
    </row>
    <row r="27" spans="1:9" x14ac:dyDescent="0.25">
      <c r="A27" s="28" t="s">
        <v>33</v>
      </c>
      <c r="B27" s="28"/>
      <c r="C27" s="28"/>
      <c r="D27" s="28"/>
      <c r="E27" s="28"/>
      <c r="F27" s="28"/>
      <c r="G27" s="28"/>
    </row>
  </sheetData>
  <mergeCells count="22">
    <mergeCell ref="C21:F21"/>
    <mergeCell ref="A27:G27"/>
    <mergeCell ref="A5:G5"/>
    <mergeCell ref="A4:G4"/>
    <mergeCell ref="A6:G6"/>
    <mergeCell ref="A7:G7"/>
    <mergeCell ref="A8:G8"/>
    <mergeCell ref="C24:E24"/>
    <mergeCell ref="B11:E11"/>
    <mergeCell ref="B12:E12"/>
    <mergeCell ref="C17:E17"/>
    <mergeCell ref="C19:E19"/>
    <mergeCell ref="C22:E22"/>
    <mergeCell ref="C15:F15"/>
    <mergeCell ref="C16:F16"/>
    <mergeCell ref="C20:E20"/>
    <mergeCell ref="F11:G11"/>
    <mergeCell ref="B9:G9"/>
    <mergeCell ref="C1:G1"/>
    <mergeCell ref="C2:G2"/>
    <mergeCell ref="C3:G3"/>
    <mergeCell ref="C18:F18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 Коломак</dc:creator>
  <cp:lastModifiedBy>КП Коломак</cp:lastModifiedBy>
  <cp:lastPrinted>2023-12-12T06:55:02Z</cp:lastPrinted>
  <dcterms:created xsi:type="dcterms:W3CDTF">2018-12-12T08:33:00Z</dcterms:created>
  <dcterms:modified xsi:type="dcterms:W3CDTF">2023-12-12T06:55:05Z</dcterms:modified>
</cp:coreProperties>
</file>