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6675" windowHeight="9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0" i="1"/>
  <c r="I15"/>
  <c r="I21"/>
  <c r="I23"/>
  <c r="I14"/>
  <c r="I18"/>
</calcChain>
</file>

<file path=xl/sharedStrings.xml><?xml version="1.0" encoding="utf-8"?>
<sst xmlns="http://schemas.openxmlformats.org/spreadsheetml/2006/main" count="29" uniqueCount="29">
  <si>
    <t xml:space="preserve">Планова калькуляція  </t>
  </si>
  <si>
    <t>на транспортування і утилізацію</t>
  </si>
  <si>
    <t>грн.</t>
  </si>
  <si>
    <t>Час роботи без ПДВ</t>
  </si>
  <si>
    <t>Загальна сума</t>
  </si>
  <si>
    <t>Утилізація</t>
  </si>
  <si>
    <t>ПДВ 20%</t>
  </si>
  <si>
    <t>Вартість 1 м³ з ПДВ</t>
  </si>
  <si>
    <t>Вартість 1 м³ без ПДВ</t>
  </si>
  <si>
    <t>З А Т В Е Р Д Ж У Ю</t>
  </si>
  <si>
    <t>Голова Коломацької селищної ради</t>
  </si>
  <si>
    <t>Утилізація сміття за 1 м³ без ПДВ</t>
  </si>
  <si>
    <t>Об'єм сміттєвоза , м³</t>
  </si>
  <si>
    <t>м³</t>
  </si>
  <si>
    <r>
      <rPr>
        <sz val="14"/>
        <rFont val="Times New Roman"/>
        <family val="1"/>
        <charset val="204"/>
      </rPr>
      <t>131,78</t>
    </r>
    <r>
      <rPr>
        <sz val="14"/>
        <color indexed="8"/>
        <rFont val="Times New Roman"/>
        <family val="1"/>
        <charset val="204"/>
      </rPr>
      <t>*10 = 1317,80 грн.</t>
    </r>
  </si>
  <si>
    <t>Відстань по маршруту  та до м.Богодухова</t>
  </si>
  <si>
    <t>П О Г О Д Ж Е Н О</t>
  </si>
  <si>
    <t>_____________ Гуртовий В.Г.</t>
  </si>
  <si>
    <t>Начальник КП "Коломацьке  ВУЖКГ"</t>
  </si>
  <si>
    <t>______________ Пінчук А.І.</t>
  </si>
  <si>
    <t>Обихвост О.М.</t>
  </si>
  <si>
    <t>Виконавець</t>
  </si>
  <si>
    <t>231,00*3  год = 693,00 грн.</t>
  </si>
  <si>
    <t>13,23*150 =1984,50 грн.</t>
  </si>
  <si>
    <t>навантаження розвантаження             230,12 грн.</t>
  </si>
  <si>
    <t>на 2023 рік</t>
  </si>
  <si>
    <t>Затвердити до сплати</t>
  </si>
  <si>
    <t>4225,00/10=422,50 грн.</t>
  </si>
  <si>
    <t>507,00  грн.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</si>
</sst>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23" sqref="H23"/>
    </sheetView>
  </sheetViews>
  <sheetFormatPr defaultRowHeight="15"/>
  <cols>
    <col min="1" max="1" width="2" customWidth="1"/>
    <col min="2" max="2" width="31.140625" customWidth="1"/>
    <col min="3" max="3" width="6.28515625" customWidth="1"/>
    <col min="4" max="4" width="11.140625" customWidth="1"/>
    <col min="7" max="7" width="9.140625" style="7"/>
    <col min="9" max="9" width="12.5703125" style="22" customWidth="1"/>
  </cols>
  <sheetData>
    <row r="1" spans="1:9" ht="15.75">
      <c r="A1" s="1"/>
      <c r="B1" s="1" t="s">
        <v>16</v>
      </c>
      <c r="C1" s="1"/>
      <c r="D1" s="18"/>
      <c r="E1" s="30" t="s">
        <v>9</v>
      </c>
      <c r="F1" s="30"/>
      <c r="G1" s="30"/>
    </row>
    <row r="2" spans="1:9" ht="15.75">
      <c r="A2" s="29" t="s">
        <v>10</v>
      </c>
      <c r="B2" s="29"/>
      <c r="C2" s="1"/>
      <c r="D2" s="33" t="s">
        <v>18</v>
      </c>
      <c r="E2" s="33"/>
      <c r="F2" s="33"/>
      <c r="G2" s="33"/>
    </row>
    <row r="3" spans="1:9" ht="15.75">
      <c r="A3" s="29" t="s">
        <v>17</v>
      </c>
      <c r="B3" s="29"/>
      <c r="C3" s="1"/>
      <c r="D3" s="30" t="s">
        <v>19</v>
      </c>
      <c r="E3" s="30"/>
      <c r="F3" s="30"/>
      <c r="G3" s="30"/>
    </row>
    <row r="4" spans="1:9">
      <c r="A4" s="29"/>
      <c r="B4" s="29"/>
      <c r="C4" s="29"/>
      <c r="D4" s="29"/>
      <c r="E4" s="29"/>
      <c r="F4" s="29"/>
      <c r="G4" s="29"/>
    </row>
    <row r="5" spans="1:9" ht="18.75">
      <c r="A5" s="28" t="s">
        <v>0</v>
      </c>
      <c r="B5" s="28"/>
      <c r="C5" s="28"/>
      <c r="D5" s="28"/>
      <c r="E5" s="28"/>
      <c r="F5" s="28"/>
      <c r="G5" s="28"/>
    </row>
    <row r="6" spans="1:9" ht="18.75">
      <c r="A6" s="28" t="s">
        <v>1</v>
      </c>
      <c r="B6" s="28"/>
      <c r="C6" s="28"/>
      <c r="D6" s="28"/>
      <c r="E6" s="28"/>
      <c r="F6" s="28"/>
      <c r="G6" s="28"/>
    </row>
    <row r="7" spans="1:9">
      <c r="A7" s="1"/>
      <c r="B7" s="23" t="s">
        <v>25</v>
      </c>
      <c r="C7" s="23"/>
      <c r="D7" s="23"/>
      <c r="E7" s="23"/>
      <c r="F7" s="23"/>
      <c r="G7" s="23"/>
    </row>
    <row r="8" spans="1:9">
      <c r="A8" s="1"/>
      <c r="B8" s="15"/>
      <c r="C8" s="15"/>
      <c r="D8" s="15"/>
      <c r="E8" s="15"/>
      <c r="F8" s="15"/>
      <c r="G8" s="15"/>
    </row>
    <row r="9" spans="1:9" ht="15" customHeight="1">
      <c r="A9" s="2"/>
      <c r="B9" s="2"/>
      <c r="C9" s="4"/>
      <c r="D9" s="4"/>
      <c r="E9" s="4"/>
      <c r="F9" s="4"/>
      <c r="G9" s="6"/>
    </row>
    <row r="10" spans="1:9" ht="18.75">
      <c r="A10" s="3"/>
      <c r="B10" s="32" t="s">
        <v>11</v>
      </c>
      <c r="C10" s="32"/>
      <c r="D10" s="32"/>
      <c r="E10" s="32"/>
      <c r="F10" s="20">
        <v>131.78</v>
      </c>
      <c r="G10" s="13" t="s">
        <v>2</v>
      </c>
    </row>
    <row r="11" spans="1:9" ht="18.75">
      <c r="A11" s="3"/>
      <c r="B11" s="32" t="s">
        <v>12</v>
      </c>
      <c r="C11" s="32"/>
      <c r="D11" s="32"/>
      <c r="E11" s="32"/>
      <c r="F11" s="14">
        <v>10</v>
      </c>
      <c r="G11" s="13" t="s">
        <v>13</v>
      </c>
    </row>
    <row r="12" spans="1:9" ht="18.75">
      <c r="A12" s="3"/>
      <c r="B12" s="9"/>
      <c r="C12" s="14"/>
      <c r="D12" s="14"/>
      <c r="E12" s="14"/>
      <c r="F12" s="14"/>
      <c r="G12" s="13"/>
    </row>
    <row r="13" spans="1:9" ht="18.75">
      <c r="A13" s="3"/>
      <c r="B13" s="9"/>
      <c r="C13" s="14"/>
      <c r="D13" s="14"/>
      <c r="E13" s="14"/>
      <c r="F13" s="14"/>
      <c r="G13" s="13"/>
      <c r="I13" s="21"/>
    </row>
    <row r="14" spans="1:9" ht="15" customHeight="1">
      <c r="A14" s="3"/>
      <c r="B14" s="12" t="s">
        <v>3</v>
      </c>
      <c r="C14" s="25" t="s">
        <v>22</v>
      </c>
      <c r="D14" s="25"/>
      <c r="E14" s="25"/>
      <c r="F14" s="25"/>
      <c r="G14" s="25"/>
      <c r="I14" s="21">
        <f>231*3</f>
        <v>693</v>
      </c>
    </row>
    <row r="15" spans="1:9" ht="35.25" customHeight="1">
      <c r="A15" s="3"/>
      <c r="B15" s="11" t="s">
        <v>15</v>
      </c>
      <c r="C15" s="25" t="s">
        <v>23</v>
      </c>
      <c r="D15" s="25"/>
      <c r="E15" s="25"/>
      <c r="F15" s="25"/>
      <c r="G15" s="25"/>
      <c r="I15" s="21">
        <f>13.23*150</f>
        <v>1984.5</v>
      </c>
    </row>
    <row r="16" spans="1:9" ht="18.75" customHeight="1">
      <c r="A16" s="3"/>
      <c r="B16" s="27" t="s">
        <v>24</v>
      </c>
      <c r="C16" s="27"/>
      <c r="D16" s="27"/>
      <c r="E16" s="27"/>
      <c r="F16" s="14"/>
      <c r="G16" s="13"/>
      <c r="I16" s="21">
        <v>230.12</v>
      </c>
    </row>
    <row r="17" spans="1:9" ht="18.75" customHeight="1">
      <c r="A17" s="3"/>
      <c r="B17" s="9" t="s">
        <v>5</v>
      </c>
      <c r="C17" s="26" t="s">
        <v>14</v>
      </c>
      <c r="D17" s="26"/>
      <c r="E17" s="26"/>
      <c r="F17" s="26"/>
      <c r="G17" s="13"/>
      <c r="I17" s="21">
        <v>1317.8</v>
      </c>
    </row>
    <row r="18" spans="1:9" ht="18.75">
      <c r="A18" s="8"/>
      <c r="B18" s="10" t="s">
        <v>4</v>
      </c>
      <c r="C18" s="24">
        <v>4225.42</v>
      </c>
      <c r="D18" s="24"/>
      <c r="E18" s="24"/>
      <c r="F18" s="14"/>
      <c r="G18" s="13"/>
      <c r="I18" s="21">
        <f>SUM(I14:I17)</f>
        <v>4225.42</v>
      </c>
    </row>
    <row r="19" spans="1:9" ht="38.25" customHeight="1">
      <c r="A19" s="3"/>
      <c r="B19" s="10" t="s">
        <v>26</v>
      </c>
      <c r="C19" s="24">
        <v>4225</v>
      </c>
      <c r="D19" s="24"/>
      <c r="E19" s="24"/>
      <c r="F19" s="14"/>
      <c r="G19" s="13"/>
      <c r="I19" s="21"/>
    </row>
    <row r="20" spans="1:9" ht="18.75" customHeight="1">
      <c r="A20" s="3"/>
      <c r="B20" s="9" t="s">
        <v>8</v>
      </c>
      <c r="C20" s="25" t="s">
        <v>27</v>
      </c>
      <c r="D20" s="25"/>
      <c r="E20" s="25"/>
      <c r="F20" s="25"/>
      <c r="G20" s="25"/>
      <c r="I20" s="21">
        <f>I18/10</f>
        <v>422.54200000000003</v>
      </c>
    </row>
    <row r="21" spans="1:9" ht="18.75">
      <c r="A21" s="3"/>
      <c r="B21" s="9" t="s">
        <v>6</v>
      </c>
      <c r="C21" s="25">
        <v>84.5</v>
      </c>
      <c r="D21" s="25"/>
      <c r="E21" s="25"/>
      <c r="F21" s="13"/>
      <c r="G21" s="13"/>
      <c r="I21" s="21">
        <f>I20*0.2</f>
        <v>84.508400000000009</v>
      </c>
    </row>
    <row r="22" spans="1:9" ht="18.75">
      <c r="A22" s="3"/>
      <c r="B22" s="9"/>
      <c r="C22" s="14"/>
      <c r="D22" s="14"/>
      <c r="E22" s="14"/>
      <c r="F22" s="14"/>
      <c r="G22" s="13"/>
      <c r="I22" s="21"/>
    </row>
    <row r="23" spans="1:9" ht="18.75">
      <c r="A23" s="3"/>
      <c r="B23" s="10" t="s">
        <v>7</v>
      </c>
      <c r="C23" s="31" t="s">
        <v>28</v>
      </c>
      <c r="D23" s="31"/>
      <c r="E23" s="31"/>
      <c r="F23" s="14"/>
      <c r="G23" s="13"/>
      <c r="I23" s="21">
        <f>I20+I21</f>
        <v>507.05040000000002</v>
      </c>
    </row>
    <row r="24" spans="1:9" ht="18.75">
      <c r="A24" s="3"/>
      <c r="B24" s="9"/>
      <c r="C24" s="14"/>
      <c r="D24" s="14"/>
      <c r="E24" s="14"/>
      <c r="F24" s="14"/>
      <c r="G24" s="13"/>
      <c r="I24" s="21"/>
    </row>
    <row r="25" spans="1:9" ht="18.75">
      <c r="A25" s="1"/>
      <c r="B25" s="16"/>
      <c r="C25" s="16"/>
      <c r="D25" s="16"/>
      <c r="E25" s="16"/>
      <c r="F25" s="16"/>
      <c r="G25" s="17"/>
    </row>
    <row r="26" spans="1:9">
      <c r="A26" s="1"/>
      <c r="B26" s="1"/>
      <c r="C26" s="1"/>
      <c r="D26" s="1"/>
      <c r="E26" s="1"/>
      <c r="F26" s="1"/>
      <c r="G26" s="5"/>
    </row>
    <row r="27" spans="1:9">
      <c r="A27" s="1"/>
      <c r="B27" s="1"/>
      <c r="C27" s="1"/>
      <c r="D27" s="1"/>
      <c r="E27" s="1"/>
      <c r="F27" s="1"/>
      <c r="G27" s="5"/>
    </row>
    <row r="28" spans="1:9" ht="15.75">
      <c r="A28" s="18"/>
      <c r="B28" s="18"/>
      <c r="C28" s="18"/>
      <c r="D28" s="18"/>
      <c r="E28" s="18"/>
      <c r="F28" s="18"/>
      <c r="G28" s="19"/>
    </row>
    <row r="29" spans="1:9" ht="15.75">
      <c r="A29" s="18"/>
      <c r="B29" s="18" t="s">
        <v>21</v>
      </c>
      <c r="C29" s="18"/>
      <c r="D29" s="18"/>
      <c r="E29" s="30" t="s">
        <v>20</v>
      </c>
      <c r="F29" s="30"/>
      <c r="G29" s="30"/>
    </row>
    <row r="30" spans="1:9" ht="15.75">
      <c r="A30" s="18"/>
      <c r="B30" s="18"/>
      <c r="C30" s="18"/>
      <c r="D30" s="18"/>
      <c r="E30" s="18"/>
      <c r="F30" s="18"/>
      <c r="G30" s="19"/>
    </row>
    <row r="31" spans="1:9" ht="15.75">
      <c r="A31" s="18"/>
      <c r="B31" s="18"/>
      <c r="C31" s="18"/>
      <c r="D31" s="18"/>
      <c r="E31" s="18"/>
      <c r="F31" s="18"/>
      <c r="G31" s="19"/>
    </row>
  </sheetData>
  <mergeCells count="21">
    <mergeCell ref="E1:G1"/>
    <mergeCell ref="D2:G2"/>
    <mergeCell ref="D3:G3"/>
    <mergeCell ref="A4:G4"/>
    <mergeCell ref="A5:G5"/>
    <mergeCell ref="A2:B2"/>
    <mergeCell ref="A3:B3"/>
    <mergeCell ref="E29:G29"/>
    <mergeCell ref="A6:G6"/>
    <mergeCell ref="C23:E23"/>
    <mergeCell ref="B10:E10"/>
    <mergeCell ref="B11:E11"/>
    <mergeCell ref="C14:G14"/>
    <mergeCell ref="C18:E18"/>
    <mergeCell ref="B7:G7"/>
    <mergeCell ref="C19:E19"/>
    <mergeCell ref="C21:E21"/>
    <mergeCell ref="C17:F17"/>
    <mergeCell ref="C15:G15"/>
    <mergeCell ref="C20:G20"/>
    <mergeCell ref="B16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 Коломак</dc:creator>
  <cp:lastModifiedBy>911</cp:lastModifiedBy>
  <cp:lastPrinted>2022-12-08T08:22:52Z</cp:lastPrinted>
  <dcterms:created xsi:type="dcterms:W3CDTF">2018-12-12T08:33:00Z</dcterms:created>
  <dcterms:modified xsi:type="dcterms:W3CDTF">2022-12-26T12:08:42Z</dcterms:modified>
</cp:coreProperties>
</file>